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definedName name="_xlnm.Print_Area" localSheetId="0">'Sheet1'!$A$1:$I$99</definedName>
  </definedNames>
  <calcPr fullCalcOnLoad="1"/>
</workbook>
</file>

<file path=xl/sharedStrings.xml><?xml version="1.0" encoding="utf-8"?>
<sst xmlns="http://schemas.openxmlformats.org/spreadsheetml/2006/main" count="219" uniqueCount="108">
  <si>
    <t>Description</t>
  </si>
  <si>
    <t>Project</t>
  </si>
  <si>
    <t>s 106</t>
  </si>
  <si>
    <t>Capital Growth</t>
  </si>
  <si>
    <t>Total</t>
  </si>
  <si>
    <t>2010-2011</t>
  </si>
  <si>
    <t>2009-2010</t>
  </si>
  <si>
    <t>2008-2009</t>
  </si>
  <si>
    <t>Environmental, transport and community safety improvements to The Green and King Street area.</t>
  </si>
  <si>
    <t xml:space="preserve">CPZ &amp; Parking </t>
  </si>
  <si>
    <t>Southall CPZ</t>
  </si>
  <si>
    <t>Southall Town Centre Streetscape improvements</t>
  </si>
  <si>
    <t>Southall Town Centre and Project Management</t>
  </si>
  <si>
    <t>Co-ordinate town centre activities, encourage inward investment, improve image and profile, visitor numbers, BID development, public realm and safety improvements</t>
  </si>
  <si>
    <t>Recommendation from Southall Framework.</t>
  </si>
  <si>
    <t>Manor House - building on the condition survey.</t>
  </si>
  <si>
    <t>Area: Southall</t>
  </si>
  <si>
    <t>Area: Acton</t>
  </si>
  <si>
    <t>Education &amp; Skills Programme - Boroughwide</t>
  </si>
  <si>
    <t>Town Centre Management</t>
  </si>
  <si>
    <t>Area: Central and West Ealing</t>
  </si>
  <si>
    <t>Signage and maps</t>
  </si>
  <si>
    <t>West Ealing Town Centre Management / B.I.D.</t>
  </si>
  <si>
    <t>Haven Green Grand Design</t>
  </si>
  <si>
    <t>Brent Lodge &amp; Elthorne Park improvements</t>
  </si>
  <si>
    <t>Area: Hanwell</t>
  </si>
  <si>
    <t>Area: Perivale</t>
  </si>
  <si>
    <t>Area: Greenford</t>
  </si>
  <si>
    <t>Area: Northolt</t>
  </si>
  <si>
    <t>Local employment and training scheme. To include a local job, skills and enterprise fair and job brokerage scheme.</t>
  </si>
  <si>
    <t>Improvements to public realm, safety and access – to improve vitality and character of Acton Town Centre and support business growth. Including: new paving (High St &amp; Churchfield Road), signage improvements, street clutter removal and new litter bins.</t>
  </si>
  <si>
    <t>Resurfacing and Renewal / streetscene*</t>
  </si>
  <si>
    <t>Leeland Road Showcase Streets - enhancement*</t>
  </si>
  <si>
    <t>Parking Improvements / Stop &amp; Shop*</t>
  </si>
  <si>
    <t xml:space="preserve">Investigate areas suitable for stop and shop schemes in West Ealing and implement; review existing and consider new CPZs. </t>
  </si>
  <si>
    <t>Safety &amp; Flytipping Measures*</t>
  </si>
  <si>
    <t>Investigate, design and implement alley-gating schemes and other measures to deal with persistent fly-tipping and safety issues in West Ealing, including e.g. Leeland Road, Green Man Lane Passage, etc.</t>
  </si>
  <si>
    <t>Neighbourhood centres / showcase streets*</t>
  </si>
  <si>
    <t>Assess need for and design showcase streets programme in and around South Ealing Road and Northfield Avenue</t>
  </si>
  <si>
    <t xml:space="preserve">The creation of a town centre manager / project officer post (and operational budget) to manage and promote the town centre; engage with businesses, develop, implement and monitor projects; secure further resources, and establish sustainable town centre management which may be the Business Improvement Ditsrict (B.I.D.) model. </t>
  </si>
  <si>
    <t>Showcase Streets - central Ealing*</t>
  </si>
  <si>
    <t xml:space="preserve">Subject to which streets are prioritised for R&amp;R above, identify areas in Ealing Town Centre for the Showcase Streets Programme.   </t>
  </si>
  <si>
    <t>Investigate feasibility and build a café in Dean Gardens to improve the park facilities and enhance the attractiveness of West Ealing Town Centre</t>
  </si>
  <si>
    <t>Rear shop improvements / treatments</t>
  </si>
  <si>
    <t xml:space="preserve">Implement improvements and measures to improve the appearance, attractiveness and safety of the shop rear areas in Singapore and Leeland Road areas </t>
  </si>
  <si>
    <t>Develop an overall design for Haven Green, Ealing Broadway Station forecourt and vicinity, which brings together JMP’s movement strategy proposals into one coherent and workable scheme</t>
  </si>
  <si>
    <t>* indicates proposals recommended for s 106 by Ealing Area Committee 22.01.08.  Moving/extending the market was not put forward at the time and is a suggested replacement for the "Digital Mix" proposal, which EAC did not recommend and which, in any case, is not being put forward for ERDF funding.  See EAC minutes for further details.</t>
  </si>
  <si>
    <t>Hanwell Town Centre programme</t>
  </si>
  <si>
    <t>Subject to profiling, analysis and consultation, implement a range of town centre improvements &amp; initiatives to enhance the vitality and viability of Hanwell Town Centre and its environs.  Projects might include shop front/visual merchandising and business support; Church Road/Uxbridge Road pedestrian crossing improvements; station approach improvements; maps and signage; lighting; showcase streets; resurfacing and renewal; management and promotion; shoppers' loyalty scheme; etc.</t>
  </si>
  <si>
    <t>Perivale Neighbourhood Shopping Centre improvements</t>
  </si>
  <si>
    <t>CCTV - Medway Parade</t>
  </si>
  <si>
    <t>Leaver Gardens - street lighting and scheme to combat speeding and rat running and street lights</t>
  </si>
  <si>
    <t>Bilton Road improvements to shopping parade</t>
  </si>
  <si>
    <t>Feasibility Study for closure to industrial traffic</t>
  </si>
  <si>
    <t>Alley gatings</t>
  </si>
  <si>
    <t xml:space="preserve">Greenford Busines Initiatives and marketing </t>
  </si>
  <si>
    <t>Shop fronts and marketing</t>
  </si>
  <si>
    <t>Greenford Car Park</t>
  </si>
  <si>
    <t>Design and improvements</t>
  </si>
  <si>
    <t>Wood End Gardens</t>
  </si>
  <si>
    <t>Traffic calming - speed humps</t>
  </si>
  <si>
    <t xml:space="preserve">Northolt Neighbourhood Shopping Centre </t>
  </si>
  <si>
    <t>Staking grass verges along Mandeville Road</t>
  </si>
  <si>
    <t>Wayfarers Estate parade of shop improvements</t>
  </si>
  <si>
    <t>Improvements to shops at Wayfarers Estate and provision of a barrier on the Wayfarers Estate</t>
  </si>
  <si>
    <t>Area: A40 Town Centre Management</t>
  </si>
  <si>
    <t>A40 Town Centres Management</t>
  </si>
  <si>
    <t>Area: Park Royal</t>
  </si>
  <si>
    <t>Public Realm, Environment, Transport Safety and play.</t>
  </si>
  <si>
    <t xml:space="preserve">To link with TfL, PRP, Ealing Council priorities - around estate and transport improvements needs </t>
  </si>
  <si>
    <t xml:space="preserve">Business Engagement and partnership </t>
  </si>
  <si>
    <t>Borough wide business forum for ongoing consultaiton building a sense of community, opening the gates to effective communication and creating business-to-business networking opportunities.</t>
  </si>
  <si>
    <t>Business support and inward investment</t>
  </si>
  <si>
    <t>With partners a coordinated package of support to businesses which need to move. This typically includes full information on individual sites and all the relevant business support, labour, skills and grants information. Link in with ThinkLondon</t>
  </si>
  <si>
    <t>Sector Analysis</t>
  </si>
  <si>
    <t xml:space="preserve">Borough wide study of business sectors and supply chains to inform LDA and Regen partners resources and support for key sectors </t>
  </si>
  <si>
    <t>Tourism and Olympics</t>
  </si>
  <si>
    <t>Promote Ealing as part of wider Visit London/Britain during the Cultural Olympiad/Olympics - capture percentage of spend and tourism generated by the Olympics</t>
  </si>
  <si>
    <t>Appendix 1 - s106 funds and Capital Growth Expenditure</t>
  </si>
  <si>
    <t>Improvements to Public Realm in Town Centre, including street clutter removal, new street furniture, bus shelters, info boards and other measures</t>
  </si>
  <si>
    <t>Southall shopfront and visual merchandising grant scheme</t>
  </si>
  <si>
    <t>A shopfront improvement programme, including grants for Capital works</t>
  </si>
  <si>
    <t>Acton shopfront and visual merchandising grant scheme</t>
  </si>
  <si>
    <t>Ealing shopfront and visual merchandising grant scheme</t>
  </si>
  <si>
    <t>Feasibility work for new road bridge across railway</t>
  </si>
  <si>
    <t>Investigate options and actions to improve state of building and potential funding.</t>
  </si>
  <si>
    <t>Southall Car Parking</t>
  </si>
  <si>
    <t>Feasibility work to improve parking provision, identify spare capacity, highlight capacity problems, recommend solutions and identify site or sites for additional parking.</t>
  </si>
  <si>
    <t>The Green and King Street improvements</t>
  </si>
  <si>
    <t>To manage and promote the town centre and to develop, implement and manage a range of projects and activities.</t>
  </si>
  <si>
    <t>A shopfront improvement programme, including grants for Capital works.</t>
  </si>
  <si>
    <t>Employment &amp; Skills Programme - Local Focus</t>
  </si>
  <si>
    <t xml:space="preserve">Following the town centre study recommendations regarding the palette of materials, design and implement a programme of resurfacing, renewal, streetscene improvements and de-cluttering focusing on areas outside the “scope” of the potential new developments. E.g. Bond Street and High Street   </t>
  </si>
  <si>
    <t xml:space="preserve">Add value to the planned Leeland Road (and adjacent streets) "Ealing Showcase Streets" scheme, which has a current allocation of £33k. The Showcase Streets programme  includes e.g. street light refurbishment; tree pruning; pavement and footway repairs; installation of new street name plates; street clutter and vegetation removal, etc. </t>
  </si>
  <si>
    <t xml:space="preserve">The introduction of maps and finger posts at key locations throughout the town centre to promote the area, its shops, leisure facilities, other attractions and key events; welcome visitors and improve visitor way finding.  </t>
  </si>
  <si>
    <t>West Ealing market</t>
  </si>
  <si>
    <t>Springbridge Road improvements</t>
  </si>
  <si>
    <t>Improvements to car park</t>
  </si>
  <si>
    <t>To develop a borough wide employment and skills partnership which would improve the accessibility and quality of provision across the borough and support those in areas of highest need and in agreed priority groups. The key aims of this initiative will be a) to reduce worklessness and unemployment b) to improve coordination of employment and skills provision</t>
  </si>
  <si>
    <t>Borough wide</t>
  </si>
  <si>
    <t>A programme of Town Centre improvements to be worked up in conjunction with the acton community and Ward Members</t>
  </si>
  <si>
    <t>Town Centre Streetscape Improvements &amp; Safety Scheme - Phases 1 &amp; 2 (new paving, signage renewal, street clutter removal, new litter bins)</t>
  </si>
  <si>
    <t xml:space="preserve">Re-lining of the pond adjacent to the animal centre in Brent Lodge Park. Re-organisation of flower beds/restoration of shrub beds and improved planting at entrances to Elthorne Park. </t>
  </si>
  <si>
    <t>Improvements to West Ealing market, including installation of permanent power supply, resurfacing, etc.</t>
  </si>
  <si>
    <t xml:space="preserve">Dean Gardens improvements </t>
  </si>
  <si>
    <t>To include; Greening Acton - Hanging Baskets, Improved entrance and signage to Woodlands Park, Improvements to Acton Vale Bridge, Take Pride in Acton Campaign, Acton Town Centre streetscape and Safety improvements</t>
  </si>
  <si>
    <t xml:space="preserve">TOTAL s106 </t>
  </si>
  <si>
    <t xml:space="preserve">TOTAL Capital Growth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</si>
</sst>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d"/>
    <numFmt numFmtId="173" formatCode="\200\8/2009"/>
  </numFmts>
  <fonts count="6">
    <font>
      <sz val="10"/>
      <name val="Arial"/>
      <family val="0"/>
    </font>
    <font>
      <b/>
      <sz val="10"/>
      <name val="Arial"/>
      <family val="2"/>
    </font>
    <font>
      <b/>
      <sz val="18"/>
      <name val="Arial"/>
      <family val="2"/>
    </font>
    <font>
      <b/>
      <sz val="12"/>
      <name val="Arial"/>
      <family val="2"/>
    </font>
    <font>
      <b/>
      <sz val="11"/>
      <name val="Arial"/>
      <family val="2"/>
    </font>
    <font>
      <b/>
      <sz val="16"/>
      <name val="Arial"/>
      <family val="2"/>
    </font>
  </fonts>
  <fills count="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4"/>
        <bgColor indexed="64"/>
      </patternFill>
    </fill>
  </fills>
  <borders count="1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color indexed="63"/>
      </top>
      <bottom style="thin"/>
    </border>
    <border>
      <left style="medium"/>
      <right style="thin"/>
      <top style="medium"/>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0" fillId="0" borderId="0" xfId="0" applyAlignment="1">
      <alignment wrapText="1"/>
    </xf>
    <xf numFmtId="0" fontId="0" fillId="0" borderId="1" xfId="0" applyBorder="1" applyAlignment="1">
      <alignment/>
    </xf>
    <xf numFmtId="0" fontId="0" fillId="0" borderId="1" xfId="0" applyBorder="1" applyAlignment="1">
      <alignment wrapText="1"/>
    </xf>
    <xf numFmtId="41" fontId="0" fillId="0" borderId="1" xfId="0" applyNumberFormat="1" applyBorder="1" applyAlignment="1">
      <alignment/>
    </xf>
    <xf numFmtId="3" fontId="0" fillId="0" borderId="1" xfId="0" applyNumberFormat="1" applyBorder="1" applyAlignment="1">
      <alignment/>
    </xf>
    <xf numFmtId="49" fontId="0" fillId="0" borderId="1" xfId="0" applyNumberFormat="1" applyFont="1" applyBorder="1" applyAlignment="1">
      <alignment wrapText="1"/>
    </xf>
    <xf numFmtId="0" fontId="0" fillId="0" borderId="1" xfId="0" applyFont="1" applyBorder="1" applyAlignment="1">
      <alignment wrapText="1"/>
    </xf>
    <xf numFmtId="3" fontId="0" fillId="0" borderId="1" xfId="0" applyNumberFormat="1" applyBorder="1" applyAlignment="1">
      <alignment wrapText="1"/>
    </xf>
    <xf numFmtId="0" fontId="1" fillId="2" borderId="1" xfId="0" applyFont="1" applyFill="1" applyBorder="1" applyAlignment="1">
      <alignment wrapText="1"/>
    </xf>
    <xf numFmtId="0" fontId="1" fillId="2" borderId="1" xfId="0" applyFont="1" applyFill="1" applyBorder="1" applyAlignment="1">
      <alignment/>
    </xf>
    <xf numFmtId="3" fontId="1" fillId="2" borderId="1" xfId="0" applyNumberFormat="1" applyFont="1" applyFill="1" applyBorder="1" applyAlignment="1">
      <alignment/>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1" fillId="0" borderId="0" xfId="0" applyFont="1" applyAlignment="1">
      <alignment/>
    </xf>
    <xf numFmtId="41" fontId="0" fillId="0" borderId="1" xfId="0" applyNumberFormat="1" applyFont="1" applyBorder="1" applyAlignment="1">
      <alignment/>
    </xf>
    <xf numFmtId="0" fontId="0" fillId="0" borderId="1" xfId="0" applyBorder="1" applyAlignment="1">
      <alignment vertical="top" wrapText="1"/>
    </xf>
    <xf numFmtId="0" fontId="1" fillId="2" borderId="1" xfId="0" applyFont="1" applyFill="1" applyBorder="1" applyAlignment="1">
      <alignment vertical="top" wrapText="1"/>
    </xf>
    <xf numFmtId="41" fontId="1" fillId="2" borderId="1" xfId="0" applyNumberFormat="1" applyFont="1" applyFill="1" applyBorder="1" applyAlignment="1">
      <alignment/>
    </xf>
    <xf numFmtId="0" fontId="1" fillId="0" borderId="1" xfId="0" applyFont="1" applyFill="1" applyBorder="1" applyAlignment="1">
      <alignment/>
    </xf>
    <xf numFmtId="41" fontId="1" fillId="0" borderId="1" xfId="0" applyNumberFormat="1" applyFont="1" applyFill="1" applyBorder="1" applyAlignment="1">
      <alignment/>
    </xf>
    <xf numFmtId="0" fontId="1" fillId="0" borderId="0" xfId="0" applyFont="1" applyFill="1" applyAlignment="1">
      <alignment/>
    </xf>
    <xf numFmtId="16" fontId="0" fillId="3" borderId="1" xfId="0" applyNumberFormat="1" applyFill="1" applyBorder="1" applyAlignment="1">
      <alignment/>
    </xf>
    <xf numFmtId="0" fontId="0" fillId="3" borderId="1" xfId="0" applyFill="1" applyBorder="1" applyAlignment="1">
      <alignment/>
    </xf>
    <xf numFmtId="0" fontId="0" fillId="3" borderId="1" xfId="0" applyNumberFormat="1" applyFill="1" applyBorder="1" applyAlignment="1">
      <alignment/>
    </xf>
    <xf numFmtId="3" fontId="0" fillId="3" borderId="1" xfId="0" applyNumberFormat="1" applyFill="1" applyBorder="1" applyAlignment="1">
      <alignment/>
    </xf>
    <xf numFmtId="0" fontId="1" fillId="0" borderId="1" xfId="0" applyFont="1" applyFill="1" applyBorder="1" applyAlignment="1">
      <alignment horizontal="center"/>
    </xf>
    <xf numFmtId="0" fontId="1" fillId="0" borderId="1" xfId="0" applyFont="1" applyFill="1" applyBorder="1" applyAlignment="1">
      <alignment horizontal="center" wrapText="1"/>
    </xf>
    <xf numFmtId="16" fontId="0" fillId="0" borderId="1" xfId="0" applyNumberFormat="1" applyFill="1" applyBorder="1" applyAlignment="1">
      <alignment/>
    </xf>
    <xf numFmtId="0" fontId="0" fillId="0" borderId="1" xfId="0" applyFill="1" applyBorder="1" applyAlignment="1">
      <alignment/>
    </xf>
    <xf numFmtId="0" fontId="0" fillId="0" borderId="1" xfId="0" applyNumberFormat="1" applyFill="1" applyBorder="1" applyAlignment="1">
      <alignment/>
    </xf>
    <xf numFmtId="3" fontId="0" fillId="0" borderId="1" xfId="0" applyNumberFormat="1" applyFill="1" applyBorder="1" applyAlignment="1">
      <alignment/>
    </xf>
    <xf numFmtId="41" fontId="0" fillId="0" borderId="1" xfId="0" applyNumberFormat="1" applyFont="1" applyFill="1" applyBorder="1" applyAlignment="1">
      <alignment/>
    </xf>
    <xf numFmtId="0" fontId="0" fillId="0" borderId="1" xfId="0" applyBorder="1" applyAlignment="1">
      <alignment vertical="center" wrapText="1"/>
    </xf>
    <xf numFmtId="0" fontId="0" fillId="0" borderId="1" xfId="0" applyFont="1" applyFill="1" applyBorder="1" applyAlignment="1">
      <alignment wrapText="1"/>
    </xf>
    <xf numFmtId="0" fontId="1" fillId="2" borderId="1" xfId="0" applyFont="1" applyFill="1" applyBorder="1" applyAlignment="1">
      <alignment vertical="center" wrapText="1"/>
    </xf>
    <xf numFmtId="0" fontId="0" fillId="0" borderId="1" xfId="0" applyFont="1" applyFill="1" applyBorder="1" applyAlignment="1">
      <alignment vertical="top" wrapText="1"/>
    </xf>
    <xf numFmtId="3" fontId="1" fillId="0" borderId="1" xfId="0" applyNumberFormat="1" applyFont="1" applyFill="1" applyBorder="1" applyAlignment="1">
      <alignment horizontal="center"/>
    </xf>
    <xf numFmtId="41" fontId="0" fillId="0" borderId="1" xfId="0" applyNumberFormat="1" applyFill="1" applyBorder="1" applyAlignment="1">
      <alignment horizontal="right"/>
    </xf>
    <xf numFmtId="41" fontId="0" fillId="0" borderId="1" xfId="0" applyNumberFormat="1" applyFill="1" applyBorder="1" applyAlignment="1">
      <alignment/>
    </xf>
    <xf numFmtId="0" fontId="0" fillId="0" borderId="1" xfId="0" applyFont="1" applyBorder="1" applyAlignment="1">
      <alignment vertical="top" wrapText="1"/>
    </xf>
    <xf numFmtId="41" fontId="0" fillId="0" borderId="1" xfId="0" applyNumberFormat="1" applyFill="1" applyBorder="1" applyAlignment="1">
      <alignment horizontal="right" vertical="top"/>
    </xf>
    <xf numFmtId="0" fontId="0" fillId="0" borderId="1" xfId="0" applyBorder="1" applyAlignment="1">
      <alignment vertical="top"/>
    </xf>
    <xf numFmtId="0" fontId="1" fillId="0" borderId="1" xfId="0" applyFont="1" applyFill="1" applyBorder="1" applyAlignment="1">
      <alignment wrapText="1"/>
    </xf>
    <xf numFmtId="3" fontId="1" fillId="0" borderId="1" xfId="0" applyNumberFormat="1" applyFont="1" applyBorder="1" applyAlignment="1">
      <alignment/>
    </xf>
    <xf numFmtId="41" fontId="0" fillId="0" borderId="1" xfId="0" applyNumberFormat="1" applyBorder="1" applyAlignment="1">
      <alignment/>
    </xf>
    <xf numFmtId="16" fontId="0" fillId="0" borderId="1" xfId="0" applyNumberFormat="1" applyFill="1" applyBorder="1" applyAlignment="1">
      <alignment/>
    </xf>
    <xf numFmtId="0" fontId="0" fillId="0" borderId="1" xfId="0" applyFill="1" applyBorder="1" applyAlignment="1">
      <alignment/>
    </xf>
    <xf numFmtId="3" fontId="0" fillId="0" borderId="1" xfId="0" applyNumberFormat="1" applyFill="1" applyBorder="1" applyAlignment="1">
      <alignment/>
    </xf>
    <xf numFmtId="41" fontId="1" fillId="0" borderId="1" xfId="0" applyNumberFormat="1" applyFont="1" applyFill="1" applyBorder="1" applyAlignment="1">
      <alignment/>
    </xf>
    <xf numFmtId="3" fontId="0" fillId="0" borderId="1" xfId="0" applyNumberFormat="1" applyBorder="1" applyAlignment="1">
      <alignment/>
    </xf>
    <xf numFmtId="0" fontId="0" fillId="0" borderId="1" xfId="0" applyBorder="1" applyAlignment="1">
      <alignment/>
    </xf>
    <xf numFmtId="41" fontId="1" fillId="0" borderId="1" xfId="0" applyNumberFormat="1" applyFont="1" applyBorder="1" applyAlignment="1">
      <alignment vertical="top"/>
    </xf>
    <xf numFmtId="0" fontId="1" fillId="0" borderId="1" xfId="0" applyFont="1" applyBorder="1" applyAlignment="1">
      <alignment/>
    </xf>
    <xf numFmtId="41" fontId="1" fillId="0" borderId="1" xfId="0" applyNumberFormat="1" applyFont="1" applyBorder="1" applyAlignment="1">
      <alignment/>
    </xf>
    <xf numFmtId="0" fontId="1" fillId="2" borderId="1" xfId="0" applyNumberFormat="1" applyFont="1" applyFill="1" applyBorder="1" applyAlignment="1">
      <alignment/>
    </xf>
    <xf numFmtId="41" fontId="1" fillId="2" borderId="1" xfId="0" applyNumberFormat="1" applyFont="1" applyFill="1" applyBorder="1" applyAlignment="1">
      <alignment horizontal="center"/>
    </xf>
    <xf numFmtId="41" fontId="1" fillId="2" borderId="1" xfId="0" applyNumberFormat="1" applyFont="1" applyFill="1" applyBorder="1" applyAlignment="1">
      <alignment vertical="top"/>
    </xf>
    <xf numFmtId="16" fontId="0" fillId="2" borderId="1" xfId="0" applyNumberFormat="1" applyFill="1" applyBorder="1" applyAlignment="1">
      <alignment/>
    </xf>
    <xf numFmtId="0" fontId="0" fillId="2" borderId="1" xfId="0" applyFill="1" applyBorder="1" applyAlignment="1">
      <alignment/>
    </xf>
    <xf numFmtId="0" fontId="0" fillId="2" borderId="1" xfId="0" applyNumberFormat="1" applyFill="1" applyBorder="1" applyAlignment="1">
      <alignment/>
    </xf>
    <xf numFmtId="3" fontId="0" fillId="2" borderId="1" xfId="0" applyNumberFormat="1" applyFill="1" applyBorder="1" applyAlignment="1">
      <alignment/>
    </xf>
    <xf numFmtId="3" fontId="1" fillId="2" borderId="1" xfId="0" applyNumberFormat="1" applyFont="1" applyFill="1" applyBorder="1" applyAlignment="1">
      <alignment horizontal="center"/>
    </xf>
    <xf numFmtId="41" fontId="0" fillId="0" borderId="1" xfId="0" applyNumberFormat="1" applyFill="1" applyBorder="1" applyAlignment="1">
      <alignment horizontal="right" wrapText="1"/>
    </xf>
    <xf numFmtId="0" fontId="0" fillId="0" borderId="1" xfId="0" applyFont="1" applyBorder="1" applyAlignment="1">
      <alignment/>
    </xf>
    <xf numFmtId="0" fontId="0" fillId="0" borderId="1" xfId="0" applyFont="1" applyBorder="1" applyAlignment="1">
      <alignment horizontal="left" vertical="top" wrapText="1"/>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3" fillId="4"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0" fillId="2" borderId="1" xfId="0" applyFill="1" applyBorder="1" applyAlignment="1">
      <alignment horizontal="center"/>
    </xf>
    <xf numFmtId="0" fontId="1" fillId="2" borderId="1" xfId="0" applyFont="1" applyFill="1" applyBorder="1" applyAlignment="1">
      <alignment horizontal="center" vertical="center" wrapText="1"/>
    </xf>
    <xf numFmtId="0" fontId="3" fillId="4" borderId="1" xfId="0" applyFont="1" applyFill="1" applyBorder="1" applyAlignment="1">
      <alignment horizontal="left"/>
    </xf>
    <xf numFmtId="0" fontId="0" fillId="0" borderId="1" xfId="0" applyBorder="1" applyAlignment="1">
      <alignment horizontal="center" wrapText="1"/>
    </xf>
    <xf numFmtId="0" fontId="1" fillId="0" borderId="1" xfId="0" applyFont="1" applyFill="1" applyBorder="1" applyAlignment="1">
      <alignment horizontal="center" wrapText="1"/>
    </xf>
    <xf numFmtId="0" fontId="0" fillId="0" borderId="1" xfId="0" applyBorder="1" applyAlignment="1">
      <alignment vertical="center" wrapText="1"/>
    </xf>
    <xf numFmtId="0" fontId="0" fillId="0" borderId="1" xfId="0" applyBorder="1" applyAlignment="1">
      <alignment wrapText="1"/>
    </xf>
    <xf numFmtId="0" fontId="1" fillId="0" borderId="5" xfId="0" applyFont="1" applyBorder="1" applyAlignment="1">
      <alignment horizont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41" fontId="5" fillId="2" borderId="0" xfId="0" applyNumberFormat="1" applyFont="1" applyFill="1" applyAlignment="1">
      <alignment/>
    </xf>
    <xf numFmtId="0" fontId="4" fillId="0" borderId="0" xfId="0" applyFont="1" applyFill="1" applyAlignment="1">
      <alignment horizontal="center" wrapText="1"/>
    </xf>
    <xf numFmtId="0" fontId="5" fillId="2" borderId="0" xfId="0" applyFont="1" applyFill="1" applyAlignment="1">
      <alignment wrapText="1"/>
    </xf>
    <xf numFmtId="0" fontId="1" fillId="0" borderId="9"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9" xfId="0" applyFont="1" applyFill="1" applyBorder="1" applyAlignment="1">
      <alignment horizontal="center" wrapText="1"/>
    </xf>
    <xf numFmtId="0" fontId="1" fillId="0" borderId="10" xfId="0" applyFont="1" applyFill="1" applyBorder="1" applyAlignment="1">
      <alignment horizontal="center" wrapText="1"/>
    </xf>
    <xf numFmtId="0" fontId="1" fillId="0" borderId="11" xfId="0" applyFont="1" applyFill="1" applyBorder="1" applyAlignment="1">
      <alignment horizontal="center" wrapText="1"/>
    </xf>
    <xf numFmtId="0" fontId="0" fillId="0" borderId="1" xfId="0"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9"/>
  <sheetViews>
    <sheetView tabSelected="1" view="pageBreakPreview" zoomScale="60" zoomScaleNormal="85" workbookViewId="0" topLeftCell="A79">
      <selection activeCell="A92" sqref="A92"/>
    </sheetView>
  </sheetViews>
  <sheetFormatPr defaultColWidth="9.140625" defaultRowHeight="12.75"/>
  <cols>
    <col min="1" max="1" width="35.28125" style="1" customWidth="1"/>
    <col min="2" max="2" width="32.28125" style="1" customWidth="1"/>
    <col min="3" max="4" width="11.7109375" style="0" customWidth="1"/>
    <col min="5" max="5" width="13.421875" style="0" bestFit="1" customWidth="1"/>
    <col min="6" max="6" width="13.00390625" style="0" bestFit="1" customWidth="1"/>
    <col min="7" max="7" width="13.140625" style="0" customWidth="1"/>
    <col min="8" max="8" width="12.28125" style="0" bestFit="1" customWidth="1"/>
    <col min="9" max="9" width="20.7109375" style="14" customWidth="1"/>
  </cols>
  <sheetData>
    <row r="1" spans="1:9" ht="12.75">
      <c r="A1" s="80" t="s">
        <v>78</v>
      </c>
      <c r="B1" s="66"/>
      <c r="C1" s="66"/>
      <c r="D1" s="66"/>
      <c r="E1" s="66"/>
      <c r="F1" s="66"/>
      <c r="G1" s="66"/>
      <c r="H1" s="66"/>
      <c r="I1" s="67"/>
    </row>
    <row r="2" spans="1:9" ht="13.5" thickBot="1">
      <c r="A2" s="68"/>
      <c r="B2" s="81"/>
      <c r="C2" s="81"/>
      <c r="D2" s="81"/>
      <c r="E2" s="81"/>
      <c r="F2" s="81"/>
      <c r="G2" s="81"/>
      <c r="H2" s="81"/>
      <c r="I2" s="82"/>
    </row>
    <row r="3" spans="1:9" ht="12.75">
      <c r="A3" s="79"/>
      <c r="B3" s="79"/>
      <c r="C3" s="79"/>
      <c r="D3" s="79"/>
      <c r="E3" s="79"/>
      <c r="F3" s="79"/>
      <c r="G3" s="79"/>
      <c r="H3" s="79"/>
      <c r="I3" s="79"/>
    </row>
    <row r="4" spans="1:9" ht="15.75">
      <c r="A4" s="74" t="s">
        <v>16</v>
      </c>
      <c r="B4" s="74"/>
      <c r="C4" s="74"/>
      <c r="D4" s="74"/>
      <c r="E4" s="74"/>
      <c r="F4" s="74"/>
      <c r="G4" s="74"/>
      <c r="H4" s="74"/>
      <c r="I4" s="74"/>
    </row>
    <row r="5" spans="1:9" ht="33" customHeight="1">
      <c r="A5" s="70" t="s">
        <v>1</v>
      </c>
      <c r="B5" s="70" t="s">
        <v>0</v>
      </c>
      <c r="C5" s="71" t="s">
        <v>2</v>
      </c>
      <c r="D5" s="71"/>
      <c r="E5" s="72"/>
      <c r="F5" s="70" t="s">
        <v>3</v>
      </c>
      <c r="G5" s="70"/>
      <c r="H5" s="70"/>
      <c r="I5" s="71" t="s">
        <v>4</v>
      </c>
    </row>
    <row r="6" spans="1:9" ht="18.75" customHeight="1">
      <c r="A6" s="70"/>
      <c r="B6" s="70"/>
      <c r="C6" s="22" t="s">
        <v>7</v>
      </c>
      <c r="D6" s="23" t="s">
        <v>6</v>
      </c>
      <c r="E6" s="24" t="s">
        <v>5</v>
      </c>
      <c r="F6" s="22" t="s">
        <v>7</v>
      </c>
      <c r="G6" s="23" t="s">
        <v>6</v>
      </c>
      <c r="H6" s="25" t="s">
        <v>5</v>
      </c>
      <c r="I6" s="71"/>
    </row>
    <row r="7" spans="1:9" ht="63.75">
      <c r="A7" s="8" t="s">
        <v>11</v>
      </c>
      <c r="B7" s="3" t="s">
        <v>79</v>
      </c>
      <c r="C7" s="5"/>
      <c r="D7" s="5"/>
      <c r="E7" s="5"/>
      <c r="F7" s="5">
        <v>200000</v>
      </c>
      <c r="G7" s="5">
        <v>800000</v>
      </c>
      <c r="H7" s="5"/>
      <c r="I7" s="44">
        <f aca="true" t="shared" si="0" ref="I7:I14">SUM(C7:H7)</f>
        <v>1000000</v>
      </c>
    </row>
    <row r="8" spans="1:9" ht="38.25">
      <c r="A8" s="8" t="s">
        <v>80</v>
      </c>
      <c r="B8" s="3" t="s">
        <v>81</v>
      </c>
      <c r="C8" s="5"/>
      <c r="D8" s="5"/>
      <c r="E8" s="5"/>
      <c r="F8" s="5">
        <v>100000</v>
      </c>
      <c r="G8" s="5">
        <v>400000</v>
      </c>
      <c r="H8" s="5"/>
      <c r="I8" s="44">
        <f t="shared" si="0"/>
        <v>500000</v>
      </c>
    </row>
    <row r="9" spans="1:9" ht="63.75">
      <c r="A9" s="8" t="s">
        <v>12</v>
      </c>
      <c r="B9" s="3" t="s">
        <v>13</v>
      </c>
      <c r="C9" s="5"/>
      <c r="D9" s="5"/>
      <c r="E9" s="5"/>
      <c r="F9" s="5">
        <v>85000</v>
      </c>
      <c r="G9" s="5">
        <v>100000</v>
      </c>
      <c r="H9" s="5">
        <v>100000</v>
      </c>
      <c r="I9" s="44">
        <f t="shared" si="0"/>
        <v>285000</v>
      </c>
    </row>
    <row r="10" spans="1:9" ht="25.5">
      <c r="A10" s="8" t="s">
        <v>84</v>
      </c>
      <c r="B10" s="3" t="s">
        <v>14</v>
      </c>
      <c r="C10" s="5"/>
      <c r="D10" s="5"/>
      <c r="E10" s="5"/>
      <c r="F10" s="5">
        <v>50000</v>
      </c>
      <c r="G10" s="5"/>
      <c r="H10" s="5"/>
      <c r="I10" s="44">
        <f t="shared" si="0"/>
        <v>50000</v>
      </c>
    </row>
    <row r="11" spans="1:9" ht="38.25">
      <c r="A11" s="8" t="s">
        <v>15</v>
      </c>
      <c r="B11" s="3" t="s">
        <v>85</v>
      </c>
      <c r="C11" s="5"/>
      <c r="D11" s="5"/>
      <c r="E11" s="5"/>
      <c r="F11" s="5">
        <v>50000</v>
      </c>
      <c r="G11" s="5"/>
      <c r="H11" s="5"/>
      <c r="I11" s="44">
        <f t="shared" si="0"/>
        <v>50000</v>
      </c>
    </row>
    <row r="12" spans="1:9" ht="63.75">
      <c r="A12" s="6" t="s">
        <v>86</v>
      </c>
      <c r="B12" s="7" t="s">
        <v>87</v>
      </c>
      <c r="C12" s="5">
        <v>40000</v>
      </c>
      <c r="D12" s="5"/>
      <c r="E12" s="5"/>
      <c r="F12" s="5"/>
      <c r="G12" s="5"/>
      <c r="H12" s="5"/>
      <c r="I12" s="44">
        <f t="shared" si="0"/>
        <v>40000</v>
      </c>
    </row>
    <row r="13" spans="1:9" ht="38.25">
      <c r="A13" s="7" t="s">
        <v>88</v>
      </c>
      <c r="B13" s="7" t="s">
        <v>8</v>
      </c>
      <c r="C13" s="5">
        <v>46200</v>
      </c>
      <c r="D13" s="5"/>
      <c r="E13" s="5"/>
      <c r="F13" s="5"/>
      <c r="G13" s="5"/>
      <c r="H13" s="5"/>
      <c r="I13" s="44">
        <f t="shared" si="0"/>
        <v>46200</v>
      </c>
    </row>
    <row r="14" spans="1:9" ht="12.75">
      <c r="A14" s="7" t="s">
        <v>9</v>
      </c>
      <c r="B14" s="3" t="s">
        <v>10</v>
      </c>
      <c r="C14" s="5">
        <v>5000</v>
      </c>
      <c r="D14" s="5"/>
      <c r="E14" s="5"/>
      <c r="F14" s="5"/>
      <c r="G14" s="5"/>
      <c r="H14" s="5"/>
      <c r="I14" s="44">
        <f t="shared" si="0"/>
        <v>5000</v>
      </c>
    </row>
    <row r="15" spans="1:9" ht="12.75">
      <c r="A15" s="9" t="s">
        <v>4</v>
      </c>
      <c r="B15" s="9"/>
      <c r="C15" s="11">
        <f>SUM(C7:C14)</f>
        <v>91200</v>
      </c>
      <c r="D15" s="11">
        <f aca="true" t="shared" si="1" ref="D15:I15">SUM(D7:D14)</f>
        <v>0</v>
      </c>
      <c r="E15" s="11">
        <f t="shared" si="1"/>
        <v>0</v>
      </c>
      <c r="F15" s="11">
        <f t="shared" si="1"/>
        <v>485000</v>
      </c>
      <c r="G15" s="11">
        <f t="shared" si="1"/>
        <v>1300000</v>
      </c>
      <c r="H15" s="11">
        <f t="shared" si="1"/>
        <v>100000</v>
      </c>
      <c r="I15" s="11">
        <f t="shared" si="1"/>
        <v>1976200</v>
      </c>
    </row>
    <row r="16" spans="1:9" ht="15.75">
      <c r="A16" s="69" t="s">
        <v>17</v>
      </c>
      <c r="B16" s="69"/>
      <c r="C16" s="69"/>
      <c r="D16" s="69"/>
      <c r="E16" s="69"/>
      <c r="F16" s="69"/>
      <c r="G16" s="69"/>
      <c r="H16" s="69"/>
      <c r="I16" s="69"/>
    </row>
    <row r="17" spans="1:9" ht="21.75" customHeight="1">
      <c r="A17" s="70" t="s">
        <v>1</v>
      </c>
      <c r="B17" s="70" t="s">
        <v>0</v>
      </c>
      <c r="C17" s="71" t="s">
        <v>2</v>
      </c>
      <c r="D17" s="71"/>
      <c r="E17" s="72"/>
      <c r="F17" s="70" t="s">
        <v>3</v>
      </c>
      <c r="G17" s="70"/>
      <c r="H17" s="70"/>
      <c r="I17" s="71" t="s">
        <v>4</v>
      </c>
    </row>
    <row r="18" spans="1:9" ht="15.75" customHeight="1">
      <c r="A18" s="70"/>
      <c r="B18" s="70"/>
      <c r="C18" s="22" t="s">
        <v>7</v>
      </c>
      <c r="D18" s="23" t="s">
        <v>6</v>
      </c>
      <c r="E18" s="24" t="s">
        <v>5</v>
      </c>
      <c r="F18" s="22" t="s">
        <v>7</v>
      </c>
      <c r="G18" s="23" t="s">
        <v>6</v>
      </c>
      <c r="H18" s="25" t="s">
        <v>5</v>
      </c>
      <c r="I18" s="71"/>
    </row>
    <row r="19" spans="1:9" ht="89.25">
      <c r="A19" s="7" t="s">
        <v>101</v>
      </c>
      <c r="B19" s="3" t="s">
        <v>30</v>
      </c>
      <c r="C19" s="2"/>
      <c r="D19" s="2"/>
      <c r="E19" s="5"/>
      <c r="F19" s="5">
        <v>150000</v>
      </c>
      <c r="G19" s="5">
        <v>700000</v>
      </c>
      <c r="H19" s="5"/>
      <c r="I19" s="44">
        <f>SUM(C19:H19)</f>
        <v>850000</v>
      </c>
    </row>
    <row r="20" spans="1:9" ht="38.25">
      <c r="A20" s="3" t="s">
        <v>82</v>
      </c>
      <c r="B20" s="3" t="s">
        <v>90</v>
      </c>
      <c r="C20" s="2"/>
      <c r="D20" s="2"/>
      <c r="E20" s="5"/>
      <c r="F20" s="5">
        <v>100000</v>
      </c>
      <c r="G20" s="5">
        <v>400000</v>
      </c>
      <c r="H20" s="5"/>
      <c r="I20" s="44">
        <f>SUM(C20:H20)</f>
        <v>500000</v>
      </c>
    </row>
    <row r="21" spans="1:9" ht="51">
      <c r="A21" s="16" t="s">
        <v>19</v>
      </c>
      <c r="B21" s="3" t="s">
        <v>89</v>
      </c>
      <c r="C21" s="2"/>
      <c r="D21" s="2"/>
      <c r="E21" s="5"/>
      <c r="F21" s="5">
        <v>95000</v>
      </c>
      <c r="G21" s="5">
        <v>100000</v>
      </c>
      <c r="H21" s="5">
        <v>100000</v>
      </c>
      <c r="I21" s="44">
        <f>SUM(C21:H21)</f>
        <v>295000</v>
      </c>
    </row>
    <row r="22" spans="1:9" ht="75" customHeight="1">
      <c r="A22" s="16" t="s">
        <v>100</v>
      </c>
      <c r="B22" s="3" t="s">
        <v>105</v>
      </c>
      <c r="C22" s="4">
        <v>136259</v>
      </c>
      <c r="D22" s="4">
        <v>30204</v>
      </c>
      <c r="E22" s="5">
        <v>140000</v>
      </c>
      <c r="F22" s="5"/>
      <c r="G22" s="5"/>
      <c r="H22" s="5"/>
      <c r="I22" s="44">
        <f>SUM(C22:H22)</f>
        <v>306463</v>
      </c>
    </row>
    <row r="23" spans="1:9" ht="51">
      <c r="A23" s="3" t="s">
        <v>91</v>
      </c>
      <c r="B23" s="3" t="s">
        <v>29</v>
      </c>
      <c r="C23" s="15">
        <v>40000</v>
      </c>
      <c r="D23" s="15">
        <v>35000</v>
      </c>
      <c r="E23" s="15"/>
      <c r="F23" s="5"/>
      <c r="G23" s="5"/>
      <c r="H23" s="5"/>
      <c r="I23" s="44">
        <f>SUM(C23:H23)</f>
        <v>75000</v>
      </c>
    </row>
    <row r="24" spans="1:9" s="14" customFormat="1" ht="12.75">
      <c r="A24" s="17" t="s">
        <v>4</v>
      </c>
      <c r="B24" s="9"/>
      <c r="C24" s="18">
        <f aca="true" t="shared" si="2" ref="C24:I24">SUM(C19:C23)</f>
        <v>176259</v>
      </c>
      <c r="D24" s="18">
        <f t="shared" si="2"/>
        <v>65204</v>
      </c>
      <c r="E24" s="18">
        <f t="shared" si="2"/>
        <v>140000</v>
      </c>
      <c r="F24" s="18">
        <f t="shared" si="2"/>
        <v>345000</v>
      </c>
      <c r="G24" s="18">
        <f t="shared" si="2"/>
        <v>1200000</v>
      </c>
      <c r="H24" s="18">
        <f t="shared" si="2"/>
        <v>100000</v>
      </c>
      <c r="I24" s="18">
        <f t="shared" si="2"/>
        <v>2026463</v>
      </c>
    </row>
    <row r="25" spans="1:9" ht="15.75" customHeight="1">
      <c r="A25" s="69" t="s">
        <v>20</v>
      </c>
      <c r="B25" s="69"/>
      <c r="C25" s="69"/>
      <c r="D25" s="69"/>
      <c r="E25" s="69"/>
      <c r="F25" s="69"/>
      <c r="G25" s="69"/>
      <c r="H25" s="69"/>
      <c r="I25" s="69"/>
    </row>
    <row r="26" spans="1:9" ht="24" customHeight="1">
      <c r="A26" s="73" t="s">
        <v>1</v>
      </c>
      <c r="B26" s="70" t="s">
        <v>0</v>
      </c>
      <c r="C26" s="71" t="s">
        <v>2</v>
      </c>
      <c r="D26" s="71"/>
      <c r="E26" s="72"/>
      <c r="F26" s="70" t="s">
        <v>3</v>
      </c>
      <c r="G26" s="70"/>
      <c r="H26" s="70"/>
      <c r="I26" s="71" t="s">
        <v>4</v>
      </c>
    </row>
    <row r="27" spans="1:9" ht="15.75" customHeight="1">
      <c r="A27" s="73"/>
      <c r="B27" s="70"/>
      <c r="C27" s="22" t="s">
        <v>7</v>
      </c>
      <c r="D27" s="23" t="s">
        <v>6</v>
      </c>
      <c r="E27" s="24" t="s">
        <v>5</v>
      </c>
      <c r="F27" s="22" t="s">
        <v>7</v>
      </c>
      <c r="G27" s="23" t="s">
        <v>6</v>
      </c>
      <c r="H27" s="25" t="s">
        <v>5</v>
      </c>
      <c r="I27" s="71"/>
    </row>
    <row r="28" spans="1:9" s="21" customFormat="1" ht="38.25">
      <c r="A28" s="8" t="s">
        <v>83</v>
      </c>
      <c r="B28" s="3" t="s">
        <v>81</v>
      </c>
      <c r="C28" s="5">
        <v>50000</v>
      </c>
      <c r="D28" s="5">
        <v>100000</v>
      </c>
      <c r="E28" s="20"/>
      <c r="F28" s="20"/>
      <c r="G28" s="32">
        <v>350000</v>
      </c>
      <c r="H28" s="20"/>
      <c r="I28" s="20">
        <f>SUM(C28:H28)</f>
        <v>500000</v>
      </c>
    </row>
    <row r="29" spans="1:9" s="21" customFormat="1" ht="124.5" customHeight="1">
      <c r="A29" s="33" t="s">
        <v>31</v>
      </c>
      <c r="B29" s="65" t="s">
        <v>92</v>
      </c>
      <c r="C29" s="5">
        <v>250000</v>
      </c>
      <c r="D29" s="5">
        <v>250000</v>
      </c>
      <c r="E29" s="20"/>
      <c r="F29" s="64"/>
      <c r="G29" s="20"/>
      <c r="H29" s="20"/>
      <c r="I29" s="20">
        <f aca="true" t="shared" si="3" ref="I29:I41">SUM(C29:H29)</f>
        <v>500000</v>
      </c>
    </row>
    <row r="30" spans="1:9" s="21" customFormat="1" ht="158.25" customHeight="1">
      <c r="A30" s="33" t="s">
        <v>32</v>
      </c>
      <c r="B30" s="65" t="s">
        <v>93</v>
      </c>
      <c r="C30" s="5">
        <v>50000</v>
      </c>
      <c r="D30" s="2"/>
      <c r="E30" s="20"/>
      <c r="F30" s="20"/>
      <c r="G30" s="20"/>
      <c r="H30" s="20"/>
      <c r="I30" s="20">
        <f t="shared" si="3"/>
        <v>50000</v>
      </c>
    </row>
    <row r="31" spans="1:9" s="21" customFormat="1" ht="89.25">
      <c r="A31" s="33" t="s">
        <v>21</v>
      </c>
      <c r="B31" s="7" t="s">
        <v>94</v>
      </c>
      <c r="C31" s="5">
        <v>100000</v>
      </c>
      <c r="D31" s="5"/>
      <c r="E31" s="20"/>
      <c r="F31" s="20"/>
      <c r="G31" s="20"/>
      <c r="H31" s="20"/>
      <c r="I31" s="20">
        <f t="shared" si="3"/>
        <v>100000</v>
      </c>
    </row>
    <row r="32" spans="1:9" s="21" customFormat="1" ht="51">
      <c r="A32" s="33" t="s">
        <v>95</v>
      </c>
      <c r="B32" s="7" t="s">
        <v>103</v>
      </c>
      <c r="C32" s="5">
        <v>50000</v>
      </c>
      <c r="D32" s="5">
        <v>50000</v>
      </c>
      <c r="E32" s="20"/>
      <c r="F32" s="20"/>
      <c r="G32" s="20"/>
      <c r="H32" s="20"/>
      <c r="I32" s="20">
        <f t="shared" si="3"/>
        <v>100000</v>
      </c>
    </row>
    <row r="33" spans="1:9" s="21" customFormat="1" ht="12.75">
      <c r="A33" s="33" t="s">
        <v>96</v>
      </c>
      <c r="B33" s="7" t="s">
        <v>97</v>
      </c>
      <c r="C33" s="5">
        <v>30000</v>
      </c>
      <c r="D33" s="5"/>
      <c r="E33" s="20"/>
      <c r="F33" s="20"/>
      <c r="G33" s="20"/>
      <c r="H33" s="20"/>
      <c r="I33" s="20"/>
    </row>
    <row r="34" spans="1:9" s="21" customFormat="1" ht="51">
      <c r="A34" s="33" t="s">
        <v>33</v>
      </c>
      <c r="B34" s="40" t="s">
        <v>34</v>
      </c>
      <c r="C34" s="5">
        <v>50000</v>
      </c>
      <c r="D34" s="5">
        <v>50000</v>
      </c>
      <c r="E34" s="20"/>
      <c r="F34" s="20"/>
      <c r="G34" s="20"/>
      <c r="H34" s="20"/>
      <c r="I34" s="20">
        <f t="shared" si="3"/>
        <v>100000</v>
      </c>
    </row>
    <row r="35" spans="1:9" s="21" customFormat="1" ht="76.5">
      <c r="A35" s="33" t="s">
        <v>35</v>
      </c>
      <c r="B35" s="40" t="s">
        <v>36</v>
      </c>
      <c r="C35" s="5">
        <v>50000</v>
      </c>
      <c r="D35" s="5">
        <v>50000</v>
      </c>
      <c r="E35" s="20"/>
      <c r="F35" s="20"/>
      <c r="G35" s="20"/>
      <c r="H35" s="20"/>
      <c r="I35" s="20">
        <f t="shared" si="3"/>
        <v>100000</v>
      </c>
    </row>
    <row r="36" spans="1:9" s="21" customFormat="1" ht="51">
      <c r="A36" s="33" t="s">
        <v>37</v>
      </c>
      <c r="B36" s="40" t="s">
        <v>38</v>
      </c>
      <c r="C36" s="5">
        <v>100000</v>
      </c>
      <c r="D36" s="5"/>
      <c r="E36" s="20"/>
      <c r="F36" s="20"/>
      <c r="G36" s="20"/>
      <c r="H36" s="20"/>
      <c r="I36" s="20">
        <f t="shared" si="3"/>
        <v>100000</v>
      </c>
    </row>
    <row r="37" spans="1:9" s="21" customFormat="1" ht="127.5">
      <c r="A37" s="33" t="s">
        <v>22</v>
      </c>
      <c r="B37" s="40" t="s">
        <v>39</v>
      </c>
      <c r="C37" s="5"/>
      <c r="D37" s="5"/>
      <c r="E37" s="20"/>
      <c r="F37" s="5">
        <v>85000</v>
      </c>
      <c r="G37" s="5">
        <v>100000</v>
      </c>
      <c r="H37" s="5">
        <v>110000</v>
      </c>
      <c r="I37" s="20">
        <f t="shared" si="3"/>
        <v>295000</v>
      </c>
    </row>
    <row r="38" spans="1:9" s="21" customFormat="1" ht="51">
      <c r="A38" s="33" t="s">
        <v>40</v>
      </c>
      <c r="B38" s="40" t="s">
        <v>41</v>
      </c>
      <c r="C38" s="5"/>
      <c r="D38" s="5"/>
      <c r="E38" s="20"/>
      <c r="F38" s="5"/>
      <c r="G38" s="5">
        <v>100000</v>
      </c>
      <c r="H38" s="5"/>
      <c r="I38" s="20">
        <f t="shared" si="3"/>
        <v>100000</v>
      </c>
    </row>
    <row r="39" spans="1:9" s="21" customFormat="1" ht="63.75">
      <c r="A39" s="33" t="s">
        <v>104</v>
      </c>
      <c r="B39" s="7" t="s">
        <v>42</v>
      </c>
      <c r="C39" s="5"/>
      <c r="D39" s="5"/>
      <c r="E39" s="20"/>
      <c r="F39" s="5">
        <v>50000</v>
      </c>
      <c r="G39" s="5">
        <v>500000</v>
      </c>
      <c r="H39" s="5"/>
      <c r="I39" s="20">
        <f t="shared" si="3"/>
        <v>550000</v>
      </c>
    </row>
    <row r="40" spans="1:9" s="21" customFormat="1" ht="63.75">
      <c r="A40" s="33" t="s">
        <v>43</v>
      </c>
      <c r="B40" s="34" t="s">
        <v>44</v>
      </c>
      <c r="C40" s="5"/>
      <c r="D40" s="5"/>
      <c r="E40" s="20"/>
      <c r="F40" s="5">
        <v>100000</v>
      </c>
      <c r="G40" s="5">
        <v>400000</v>
      </c>
      <c r="H40" s="5"/>
      <c r="I40" s="20">
        <f t="shared" si="3"/>
        <v>500000</v>
      </c>
    </row>
    <row r="41" spans="1:9" s="21" customFormat="1" ht="76.5">
      <c r="A41" s="33" t="s">
        <v>23</v>
      </c>
      <c r="B41" s="7" t="s">
        <v>45</v>
      </c>
      <c r="C41" s="20"/>
      <c r="D41" s="20"/>
      <c r="E41" s="20"/>
      <c r="F41" s="5">
        <v>50000</v>
      </c>
      <c r="G41" s="20"/>
      <c r="H41" s="20"/>
      <c r="I41" s="20">
        <f t="shared" si="3"/>
        <v>50000</v>
      </c>
    </row>
    <row r="42" spans="1:9" s="21" customFormat="1" ht="12.75">
      <c r="A42" s="35" t="s">
        <v>4</v>
      </c>
      <c r="B42" s="9"/>
      <c r="C42" s="18">
        <f aca="true" t="shared" si="4" ref="C42:I42">SUM(C28:C41)</f>
        <v>730000</v>
      </c>
      <c r="D42" s="18">
        <f>SUM(D28:D41)</f>
        <v>500000</v>
      </c>
      <c r="E42" s="18">
        <f t="shared" si="4"/>
        <v>0</v>
      </c>
      <c r="F42" s="18">
        <f t="shared" si="4"/>
        <v>285000</v>
      </c>
      <c r="G42" s="18">
        <f t="shared" si="4"/>
        <v>1450000</v>
      </c>
      <c r="H42" s="18">
        <f t="shared" si="4"/>
        <v>110000</v>
      </c>
      <c r="I42" s="18">
        <f t="shared" si="4"/>
        <v>3045000</v>
      </c>
    </row>
    <row r="43" spans="1:9" ht="12.75">
      <c r="A43" s="33"/>
      <c r="B43" s="3"/>
      <c r="C43" s="2"/>
      <c r="D43" s="2"/>
      <c r="E43" s="2"/>
      <c r="F43" s="2"/>
      <c r="G43" s="2"/>
      <c r="H43" s="2"/>
      <c r="I43" s="53"/>
    </row>
    <row r="44" spans="1:9" ht="62.25" customHeight="1">
      <c r="A44" s="77" t="s">
        <v>46</v>
      </c>
      <c r="B44" s="78"/>
      <c r="C44" s="2"/>
      <c r="D44" s="2"/>
      <c r="E44" s="2"/>
      <c r="F44" s="2"/>
      <c r="G44" s="2"/>
      <c r="H44" s="2"/>
      <c r="I44" s="53"/>
    </row>
    <row r="45" spans="1:9" ht="15.75" customHeight="1">
      <c r="A45" s="69" t="s">
        <v>25</v>
      </c>
      <c r="B45" s="69"/>
      <c r="C45" s="69"/>
      <c r="D45" s="69"/>
      <c r="E45" s="69"/>
      <c r="F45" s="69"/>
      <c r="G45" s="69"/>
      <c r="H45" s="69"/>
      <c r="I45" s="69"/>
    </row>
    <row r="46" spans="1:9" ht="21" customHeight="1">
      <c r="A46" s="70" t="s">
        <v>1</v>
      </c>
      <c r="B46" s="70" t="s">
        <v>0</v>
      </c>
      <c r="C46" s="71" t="s">
        <v>2</v>
      </c>
      <c r="D46" s="71"/>
      <c r="E46" s="72"/>
      <c r="F46" s="70" t="s">
        <v>3</v>
      </c>
      <c r="G46" s="70"/>
      <c r="H46" s="70"/>
      <c r="I46" s="71" t="s">
        <v>4</v>
      </c>
    </row>
    <row r="47" spans="1:9" ht="17.25" customHeight="1">
      <c r="A47" s="70"/>
      <c r="B47" s="70"/>
      <c r="C47" s="22" t="s">
        <v>7</v>
      </c>
      <c r="D47" s="23" t="s">
        <v>6</v>
      </c>
      <c r="E47" s="24" t="s">
        <v>5</v>
      </c>
      <c r="F47" s="22" t="s">
        <v>7</v>
      </c>
      <c r="G47" s="23" t="s">
        <v>6</v>
      </c>
      <c r="H47" s="25" t="s">
        <v>5</v>
      </c>
      <c r="I47" s="71"/>
    </row>
    <row r="48" spans="1:9" s="21" customFormat="1" ht="76.5">
      <c r="A48" s="33" t="s">
        <v>24</v>
      </c>
      <c r="B48" s="36" t="s">
        <v>102</v>
      </c>
      <c r="C48" s="5">
        <v>37500</v>
      </c>
      <c r="D48" s="20"/>
      <c r="E48" s="20"/>
      <c r="F48" s="20"/>
      <c r="G48" s="20"/>
      <c r="H48" s="20"/>
      <c r="I48" s="20">
        <f>SUM(C48:H48)</f>
        <v>37500</v>
      </c>
    </row>
    <row r="49" spans="1:9" s="21" customFormat="1" ht="191.25">
      <c r="A49" s="33" t="s">
        <v>47</v>
      </c>
      <c r="B49" s="36" t="s">
        <v>48</v>
      </c>
      <c r="C49" s="19"/>
      <c r="D49" s="19"/>
      <c r="E49" s="20"/>
      <c r="F49" s="5">
        <v>200000</v>
      </c>
      <c r="G49" s="5">
        <v>800000</v>
      </c>
      <c r="H49" s="20"/>
      <c r="I49" s="20">
        <f>SUM(E49:H49)</f>
        <v>1000000</v>
      </c>
    </row>
    <row r="50" spans="1:9" s="21" customFormat="1" ht="12.75">
      <c r="A50" s="17" t="s">
        <v>4</v>
      </c>
      <c r="B50" s="9"/>
      <c r="C50" s="18">
        <f aca="true" t="shared" si="5" ref="C50:H50">SUM(C48:C49)</f>
        <v>37500</v>
      </c>
      <c r="D50" s="18">
        <f t="shared" si="5"/>
        <v>0</v>
      </c>
      <c r="E50" s="18">
        <f t="shared" si="5"/>
        <v>0</v>
      </c>
      <c r="F50" s="18">
        <f t="shared" si="5"/>
        <v>200000</v>
      </c>
      <c r="G50" s="18">
        <f t="shared" si="5"/>
        <v>800000</v>
      </c>
      <c r="H50" s="18">
        <f t="shared" si="5"/>
        <v>0</v>
      </c>
      <c r="I50" s="18">
        <f>SUM(C50:H50)</f>
        <v>1037500</v>
      </c>
    </row>
    <row r="51" spans="1:9" s="21" customFormat="1" ht="12.75">
      <c r="A51" s="86"/>
      <c r="B51" s="87"/>
      <c r="C51" s="87"/>
      <c r="D51" s="87"/>
      <c r="E51" s="87"/>
      <c r="F51" s="87"/>
      <c r="G51" s="87"/>
      <c r="H51" s="87"/>
      <c r="I51" s="88"/>
    </row>
    <row r="52" spans="1:9" ht="15.75">
      <c r="A52" s="69" t="s">
        <v>26</v>
      </c>
      <c r="B52" s="69"/>
      <c r="C52" s="69"/>
      <c r="D52" s="69"/>
      <c r="E52" s="69"/>
      <c r="F52" s="69"/>
      <c r="G52" s="69"/>
      <c r="H52" s="69"/>
      <c r="I52" s="69"/>
    </row>
    <row r="53" spans="1:9" ht="12.75" customHeight="1">
      <c r="A53" s="70" t="s">
        <v>1</v>
      </c>
      <c r="B53" s="70" t="s">
        <v>0</v>
      </c>
      <c r="C53" s="71" t="s">
        <v>2</v>
      </c>
      <c r="D53" s="71"/>
      <c r="E53" s="72"/>
      <c r="F53" s="70" t="s">
        <v>3</v>
      </c>
      <c r="G53" s="70"/>
      <c r="H53" s="70"/>
      <c r="I53" s="71" t="s">
        <v>4</v>
      </c>
    </row>
    <row r="54" spans="1:9" ht="12.75">
      <c r="A54" s="70"/>
      <c r="B54" s="70"/>
      <c r="C54" s="22" t="s">
        <v>7</v>
      </c>
      <c r="D54" s="23" t="s">
        <v>6</v>
      </c>
      <c r="E54" s="24" t="s">
        <v>5</v>
      </c>
      <c r="F54" s="22" t="s">
        <v>7</v>
      </c>
      <c r="G54" s="23" t="s">
        <v>6</v>
      </c>
      <c r="H54" s="25" t="s">
        <v>5</v>
      </c>
      <c r="I54" s="71"/>
    </row>
    <row r="55" spans="1:9" ht="12.75">
      <c r="A55" s="12"/>
      <c r="B55" s="12"/>
      <c r="C55" s="22"/>
      <c r="D55" s="23"/>
      <c r="E55" s="24"/>
      <c r="F55" s="22"/>
      <c r="G55" s="23"/>
      <c r="H55" s="25"/>
      <c r="I55" s="13"/>
    </row>
    <row r="56" spans="1:9" s="21" customFormat="1" ht="25.5">
      <c r="A56" s="3" t="s">
        <v>49</v>
      </c>
      <c r="B56" s="43"/>
      <c r="C56" s="19"/>
      <c r="D56" s="20"/>
      <c r="E56" s="20"/>
      <c r="F56" s="4">
        <v>50000</v>
      </c>
      <c r="G56" s="4">
        <v>75000</v>
      </c>
      <c r="H56" s="4">
        <v>75000</v>
      </c>
      <c r="I56" s="20">
        <f>SUM(F56:H56)</f>
        <v>200000</v>
      </c>
    </row>
    <row r="57" spans="1:9" s="21" customFormat="1" ht="12.75">
      <c r="A57" s="3" t="s">
        <v>50</v>
      </c>
      <c r="B57" s="43"/>
      <c r="C57" s="4">
        <v>20000</v>
      </c>
      <c r="D57" s="2"/>
      <c r="E57" s="20"/>
      <c r="F57" s="20"/>
      <c r="G57" s="20"/>
      <c r="H57" s="20"/>
      <c r="I57" s="20"/>
    </row>
    <row r="58" spans="1:9" s="21" customFormat="1" ht="38.25">
      <c r="A58" s="3" t="s">
        <v>51</v>
      </c>
      <c r="B58" s="43"/>
      <c r="C58" s="4">
        <v>59000</v>
      </c>
      <c r="D58" s="2"/>
      <c r="E58" s="20"/>
      <c r="F58" s="20"/>
      <c r="G58" s="20"/>
      <c r="H58" s="20"/>
      <c r="I58" s="20">
        <f>SUM(C58:H58)</f>
        <v>59000</v>
      </c>
    </row>
    <row r="59" spans="1:9" s="21" customFormat="1" ht="25.5">
      <c r="A59" s="3" t="s">
        <v>52</v>
      </c>
      <c r="B59" s="43"/>
      <c r="C59" s="4">
        <v>23483</v>
      </c>
      <c r="D59" s="2"/>
      <c r="E59" s="20"/>
      <c r="F59" s="20"/>
      <c r="G59" s="20"/>
      <c r="H59" s="20"/>
      <c r="I59" s="20">
        <f>SUM(C59:H59)</f>
        <v>23483</v>
      </c>
    </row>
    <row r="60" spans="1:9" s="21" customFormat="1" ht="25.5">
      <c r="A60" s="3" t="s">
        <v>53</v>
      </c>
      <c r="B60" s="43"/>
      <c r="C60" s="4">
        <v>6000</v>
      </c>
      <c r="D60" s="2"/>
      <c r="E60" s="20"/>
      <c r="F60" s="20"/>
      <c r="G60" s="20"/>
      <c r="H60" s="20"/>
      <c r="I60" s="20">
        <f>SUM(C60:H60)</f>
        <v>6000</v>
      </c>
    </row>
    <row r="61" spans="1:9" s="21" customFormat="1" ht="12.75">
      <c r="A61" s="3" t="s">
        <v>54</v>
      </c>
      <c r="B61" s="43"/>
      <c r="C61" s="4">
        <v>6000</v>
      </c>
      <c r="D61" s="2"/>
      <c r="E61" s="20"/>
      <c r="F61" s="20"/>
      <c r="G61" s="20"/>
      <c r="H61" s="20"/>
      <c r="I61" s="20">
        <f>SUM(C61:H61)</f>
        <v>6000</v>
      </c>
    </row>
    <row r="62" spans="1:9" s="21" customFormat="1" ht="12.75">
      <c r="A62" s="9" t="s">
        <v>4</v>
      </c>
      <c r="B62" s="9"/>
      <c r="C62" s="18">
        <f>SUM(C57:C61)</f>
        <v>114483</v>
      </c>
      <c r="D62" s="10"/>
      <c r="E62" s="18"/>
      <c r="F62" s="18">
        <f>SUM(F56:F61)</f>
        <v>50000</v>
      </c>
      <c r="G62" s="18">
        <f>SUM(G56:G61)</f>
        <v>75000</v>
      </c>
      <c r="H62" s="18">
        <f>SUM(H56:H61)</f>
        <v>75000</v>
      </c>
      <c r="I62" s="18">
        <f>SUM(I56:I61)</f>
        <v>294483</v>
      </c>
    </row>
    <row r="63" spans="1:9" s="21" customFormat="1" ht="15.75">
      <c r="A63" s="69" t="s">
        <v>27</v>
      </c>
      <c r="B63" s="69"/>
      <c r="C63" s="69"/>
      <c r="D63" s="69"/>
      <c r="E63" s="69"/>
      <c r="F63" s="69"/>
      <c r="G63" s="69"/>
      <c r="H63" s="69"/>
      <c r="I63" s="69"/>
    </row>
    <row r="64" spans="1:9" s="21" customFormat="1" ht="22.5" customHeight="1">
      <c r="A64" s="70" t="s">
        <v>1</v>
      </c>
      <c r="B64" s="70" t="s">
        <v>0</v>
      </c>
      <c r="C64" s="71" t="s">
        <v>2</v>
      </c>
      <c r="D64" s="71"/>
      <c r="E64" s="72"/>
      <c r="F64" s="70" t="s">
        <v>3</v>
      </c>
      <c r="G64" s="70"/>
      <c r="H64" s="70"/>
      <c r="I64" s="71" t="s">
        <v>4</v>
      </c>
    </row>
    <row r="65" spans="1:9" s="21" customFormat="1" ht="18.75" customHeight="1">
      <c r="A65" s="70"/>
      <c r="B65" s="70"/>
      <c r="C65" s="22" t="s">
        <v>7</v>
      </c>
      <c r="D65" s="23" t="s">
        <v>6</v>
      </c>
      <c r="E65" s="24" t="s">
        <v>5</v>
      </c>
      <c r="F65" s="22" t="s">
        <v>7</v>
      </c>
      <c r="G65" s="23" t="s">
        <v>6</v>
      </c>
      <c r="H65" s="25" t="s">
        <v>5</v>
      </c>
      <c r="I65" s="71"/>
    </row>
    <row r="66" spans="1:9" s="21" customFormat="1" ht="25.5">
      <c r="A66" s="3" t="s">
        <v>55</v>
      </c>
      <c r="B66" s="3" t="s">
        <v>56</v>
      </c>
      <c r="C66" s="5">
        <v>70000</v>
      </c>
      <c r="D66" s="29"/>
      <c r="E66" s="30"/>
      <c r="F66" s="28"/>
      <c r="G66" s="29"/>
      <c r="H66" s="31"/>
      <c r="I66" s="37">
        <f>SUM(C66:H66)</f>
        <v>70000</v>
      </c>
    </row>
    <row r="67" spans="1:9" s="21" customFormat="1" ht="12.75">
      <c r="A67" s="3" t="s">
        <v>57</v>
      </c>
      <c r="B67" s="3" t="s">
        <v>58</v>
      </c>
      <c r="C67" s="5">
        <v>70000</v>
      </c>
      <c r="D67" s="29"/>
      <c r="E67" s="30"/>
      <c r="F67" s="28"/>
      <c r="G67" s="29"/>
      <c r="H67" s="31"/>
      <c r="I67" s="37">
        <f>SUM(C67:H67)</f>
        <v>70000</v>
      </c>
    </row>
    <row r="68" spans="1:9" s="21" customFormat="1" ht="12.75">
      <c r="A68" s="3" t="s">
        <v>59</v>
      </c>
      <c r="B68" s="3" t="s">
        <v>60</v>
      </c>
      <c r="C68" s="5">
        <v>60665</v>
      </c>
      <c r="D68" s="29"/>
      <c r="E68" s="30"/>
      <c r="F68" s="28"/>
      <c r="G68" s="29"/>
      <c r="H68" s="31"/>
      <c r="I68" s="37">
        <f>SUM(C68:H68)</f>
        <v>60665</v>
      </c>
    </row>
    <row r="69" spans="1:9" s="21" customFormat="1" ht="12.75">
      <c r="A69" s="12" t="s">
        <v>4</v>
      </c>
      <c r="B69" s="12"/>
      <c r="C69" s="11">
        <f>SUM(C66:C68)</f>
        <v>200665</v>
      </c>
      <c r="D69" s="59"/>
      <c r="E69" s="60"/>
      <c r="F69" s="58"/>
      <c r="G69" s="59"/>
      <c r="H69" s="61"/>
      <c r="I69" s="62">
        <f>SUM(I66:I68)</f>
        <v>200665</v>
      </c>
    </row>
    <row r="70" spans="1:9" s="21" customFormat="1" ht="12.75">
      <c r="A70" s="76"/>
      <c r="B70" s="76"/>
      <c r="C70" s="76"/>
      <c r="D70" s="76"/>
      <c r="E70" s="76"/>
      <c r="F70" s="76"/>
      <c r="G70" s="76"/>
      <c r="H70" s="76"/>
      <c r="I70" s="76"/>
    </row>
    <row r="71" spans="1:9" s="21" customFormat="1" ht="15.75">
      <c r="A71" s="69" t="s">
        <v>28</v>
      </c>
      <c r="B71" s="69"/>
      <c r="C71" s="69"/>
      <c r="D71" s="69"/>
      <c r="E71" s="69"/>
      <c r="F71" s="69"/>
      <c r="G71" s="69"/>
      <c r="H71" s="69"/>
      <c r="I71" s="69"/>
    </row>
    <row r="72" spans="1:9" s="21" customFormat="1" ht="24.75" customHeight="1">
      <c r="A72" s="70" t="s">
        <v>1</v>
      </c>
      <c r="B72" s="70" t="s">
        <v>0</v>
      </c>
      <c r="C72" s="71" t="s">
        <v>2</v>
      </c>
      <c r="D72" s="71"/>
      <c r="E72" s="72"/>
      <c r="F72" s="70" t="s">
        <v>3</v>
      </c>
      <c r="G72" s="70"/>
      <c r="H72" s="70"/>
      <c r="I72" s="71" t="s">
        <v>4</v>
      </c>
    </row>
    <row r="73" spans="1:9" s="21" customFormat="1" ht="15" customHeight="1">
      <c r="A73" s="70"/>
      <c r="B73" s="70"/>
      <c r="C73" s="22" t="s">
        <v>7</v>
      </c>
      <c r="D73" s="23" t="s">
        <v>6</v>
      </c>
      <c r="E73" s="24" t="s">
        <v>5</v>
      </c>
      <c r="F73" s="22" t="s">
        <v>7</v>
      </c>
      <c r="G73" s="23" t="s">
        <v>6</v>
      </c>
      <c r="H73" s="25" t="s">
        <v>5</v>
      </c>
      <c r="I73" s="71"/>
    </row>
    <row r="74" spans="1:9" ht="39" customHeight="1">
      <c r="A74" s="7" t="s">
        <v>61</v>
      </c>
      <c r="B74" s="63"/>
      <c r="C74" s="39"/>
      <c r="D74" s="42"/>
      <c r="E74" s="2"/>
      <c r="F74" s="38">
        <v>50000</v>
      </c>
      <c r="G74" s="39">
        <v>75000</v>
      </c>
      <c r="H74" s="39">
        <v>75000</v>
      </c>
      <c r="I74" s="54">
        <f>SUM(F74:H74)</f>
        <v>200000</v>
      </c>
    </row>
    <row r="75" spans="1:9" ht="25.5">
      <c r="A75" s="7" t="s">
        <v>62</v>
      </c>
      <c r="B75" s="63"/>
      <c r="C75" s="38">
        <v>11000</v>
      </c>
      <c r="D75" s="42"/>
      <c r="E75" s="2"/>
      <c r="F75" s="2"/>
      <c r="G75" s="2"/>
      <c r="H75" s="2"/>
      <c r="I75" s="54">
        <f>SUM(C75:H75)</f>
        <v>11000</v>
      </c>
    </row>
    <row r="76" spans="1:9" ht="38.25">
      <c r="A76" s="40" t="s">
        <v>63</v>
      </c>
      <c r="B76" s="40" t="s">
        <v>64</v>
      </c>
      <c r="C76" s="41">
        <v>30000</v>
      </c>
      <c r="D76" s="42"/>
      <c r="E76" s="42"/>
      <c r="F76" s="42"/>
      <c r="G76" s="42"/>
      <c r="H76" s="42"/>
      <c r="I76" s="52">
        <f>SUM(C76:H76)</f>
        <v>30000</v>
      </c>
    </row>
    <row r="77" spans="1:9" s="21" customFormat="1" ht="12.75" customHeight="1">
      <c r="A77" s="12" t="s">
        <v>4</v>
      </c>
      <c r="B77" s="12"/>
      <c r="C77" s="18">
        <f>SUM(C75:C76)</f>
        <v>41000</v>
      </c>
      <c r="D77" s="10"/>
      <c r="E77" s="55"/>
      <c r="F77" s="18">
        <f>SUM(F74:F76)</f>
        <v>50000</v>
      </c>
      <c r="G77" s="18">
        <f>SUM(G74:G76)</f>
        <v>75000</v>
      </c>
      <c r="H77" s="11">
        <f>SUM(H74:H76)</f>
        <v>75000</v>
      </c>
      <c r="I77" s="56">
        <f>SUM(I74:I76)</f>
        <v>241000</v>
      </c>
    </row>
    <row r="78" spans="1:9" s="21" customFormat="1" ht="12.75" customHeight="1">
      <c r="A78" s="89"/>
      <c r="B78" s="90"/>
      <c r="C78" s="90"/>
      <c r="D78" s="90"/>
      <c r="E78" s="90"/>
      <c r="F78" s="90"/>
      <c r="G78" s="90"/>
      <c r="H78" s="90"/>
      <c r="I78" s="91"/>
    </row>
    <row r="79" spans="1:9" s="21" customFormat="1" ht="15.75">
      <c r="A79" s="69" t="s">
        <v>65</v>
      </c>
      <c r="B79" s="69"/>
      <c r="C79" s="69"/>
      <c r="D79" s="69"/>
      <c r="E79" s="69"/>
      <c r="F79" s="69"/>
      <c r="G79" s="69"/>
      <c r="H79" s="69"/>
      <c r="I79" s="69"/>
    </row>
    <row r="80" spans="1:9" s="21" customFormat="1" ht="23.25" customHeight="1">
      <c r="A80" s="70" t="s">
        <v>1</v>
      </c>
      <c r="B80" s="70" t="s">
        <v>0</v>
      </c>
      <c r="C80" s="71" t="s">
        <v>2</v>
      </c>
      <c r="D80" s="71"/>
      <c r="E80" s="72"/>
      <c r="F80" s="70" t="s">
        <v>3</v>
      </c>
      <c r="G80" s="70"/>
      <c r="H80" s="70"/>
      <c r="I80" s="71" t="s">
        <v>4</v>
      </c>
    </row>
    <row r="81" spans="1:9" s="21" customFormat="1" ht="15.75" customHeight="1">
      <c r="A81" s="70"/>
      <c r="B81" s="70"/>
      <c r="C81" s="22" t="s">
        <v>7</v>
      </c>
      <c r="D81" s="23" t="s">
        <v>6</v>
      </c>
      <c r="E81" s="24" t="s">
        <v>5</v>
      </c>
      <c r="F81" s="22" t="s">
        <v>7</v>
      </c>
      <c r="G81" s="23" t="s">
        <v>6</v>
      </c>
      <c r="H81" s="25" t="s">
        <v>5</v>
      </c>
      <c r="I81" s="71"/>
    </row>
    <row r="82" spans="1:9" ht="19.5" customHeight="1">
      <c r="A82" s="43" t="s">
        <v>66</v>
      </c>
      <c r="B82" s="27"/>
      <c r="C82" s="26"/>
      <c r="D82" s="2"/>
      <c r="E82" s="2"/>
      <c r="F82" s="31">
        <v>85000</v>
      </c>
      <c r="G82" s="31">
        <v>100000</v>
      </c>
      <c r="H82" s="31">
        <v>100000</v>
      </c>
      <c r="I82" s="44">
        <f>SUM(F82:H82)</f>
        <v>285000</v>
      </c>
    </row>
    <row r="83" spans="1:9" ht="14.25" customHeight="1">
      <c r="A83" s="75"/>
      <c r="B83" s="75"/>
      <c r="C83" s="75"/>
      <c r="D83" s="75"/>
      <c r="E83" s="75"/>
      <c r="F83" s="75"/>
      <c r="G83" s="75"/>
      <c r="H83" s="75"/>
      <c r="I83" s="75"/>
    </row>
    <row r="84" spans="1:9" s="21" customFormat="1" ht="15.75">
      <c r="A84" s="69" t="s">
        <v>67</v>
      </c>
      <c r="B84" s="69"/>
      <c r="C84" s="69"/>
      <c r="D84" s="69"/>
      <c r="E84" s="69"/>
      <c r="F84" s="69"/>
      <c r="G84" s="69"/>
      <c r="H84" s="69"/>
      <c r="I84" s="69"/>
    </row>
    <row r="85" spans="1:9" s="21" customFormat="1" ht="22.5" customHeight="1">
      <c r="A85" s="70" t="s">
        <v>1</v>
      </c>
      <c r="B85" s="70" t="s">
        <v>0</v>
      </c>
      <c r="C85" s="71" t="s">
        <v>2</v>
      </c>
      <c r="D85" s="71"/>
      <c r="E85" s="72"/>
      <c r="F85" s="70" t="s">
        <v>3</v>
      </c>
      <c r="G85" s="70"/>
      <c r="H85" s="70"/>
      <c r="I85" s="71" t="s">
        <v>4</v>
      </c>
    </row>
    <row r="86" spans="1:9" s="21" customFormat="1" ht="17.25" customHeight="1">
      <c r="A86" s="70"/>
      <c r="B86" s="70"/>
      <c r="C86" s="22" t="s">
        <v>7</v>
      </c>
      <c r="D86" s="23" t="s">
        <v>6</v>
      </c>
      <c r="E86" s="24" t="s">
        <v>5</v>
      </c>
      <c r="F86" s="22" t="s">
        <v>7</v>
      </c>
      <c r="G86" s="23" t="s">
        <v>6</v>
      </c>
      <c r="H86" s="25" t="s">
        <v>5</v>
      </c>
      <c r="I86" s="71"/>
    </row>
    <row r="87" spans="1:9" s="21" customFormat="1" ht="45" customHeight="1">
      <c r="A87" s="36" t="s">
        <v>68</v>
      </c>
      <c r="B87" s="36" t="s">
        <v>69</v>
      </c>
      <c r="C87" s="45">
        <v>450000</v>
      </c>
      <c r="D87" s="45">
        <v>539360</v>
      </c>
      <c r="E87" s="45">
        <v>230900</v>
      </c>
      <c r="F87" s="46"/>
      <c r="G87" s="47"/>
      <c r="H87" s="48"/>
      <c r="I87" s="49">
        <f>SUM(C87:H87)</f>
        <v>1220260</v>
      </c>
    </row>
    <row r="88" spans="1:9" s="21" customFormat="1" ht="17.25" customHeight="1">
      <c r="A88" s="69" t="s">
        <v>99</v>
      </c>
      <c r="B88" s="69"/>
      <c r="C88" s="69"/>
      <c r="D88" s="69"/>
      <c r="E88" s="69"/>
      <c r="F88" s="69"/>
      <c r="G88" s="69"/>
      <c r="H88" s="69"/>
      <c r="I88" s="69"/>
    </row>
    <row r="89" spans="1:9" s="21" customFormat="1" ht="25.5" customHeight="1">
      <c r="A89" s="70" t="s">
        <v>1</v>
      </c>
      <c r="B89" s="70" t="s">
        <v>0</v>
      </c>
      <c r="C89" s="71" t="s">
        <v>2</v>
      </c>
      <c r="D89" s="71"/>
      <c r="E89" s="72"/>
      <c r="F89" s="70" t="s">
        <v>3</v>
      </c>
      <c r="G89" s="70"/>
      <c r="H89" s="70"/>
      <c r="I89" s="71" t="s">
        <v>4</v>
      </c>
    </row>
    <row r="90" spans="1:9" s="21" customFormat="1" ht="18" customHeight="1">
      <c r="A90" s="70"/>
      <c r="B90" s="70"/>
      <c r="C90" s="22" t="s">
        <v>7</v>
      </c>
      <c r="D90" s="23" t="s">
        <v>6</v>
      </c>
      <c r="E90" s="24" t="s">
        <v>5</v>
      </c>
      <c r="F90" s="22" t="s">
        <v>7</v>
      </c>
      <c r="G90" s="23" t="s">
        <v>6</v>
      </c>
      <c r="H90" s="25" t="s">
        <v>5</v>
      </c>
      <c r="I90" s="71"/>
    </row>
    <row r="91" spans="1:9" ht="146.25" customHeight="1">
      <c r="A91" s="92" t="s">
        <v>18</v>
      </c>
      <c r="B91" s="3" t="s">
        <v>98</v>
      </c>
      <c r="C91" s="15">
        <v>190000</v>
      </c>
      <c r="D91" s="15">
        <v>135000</v>
      </c>
      <c r="E91" s="15"/>
      <c r="F91" s="5"/>
      <c r="G91" s="5"/>
      <c r="H91" s="5"/>
      <c r="I91" s="44">
        <f>SUM(C91:H91)</f>
        <v>325000</v>
      </c>
    </row>
    <row r="92" spans="1:9" ht="76.5">
      <c r="A92" s="16" t="s">
        <v>70</v>
      </c>
      <c r="B92" s="16" t="s">
        <v>71</v>
      </c>
      <c r="C92" s="50">
        <v>50621</v>
      </c>
      <c r="D92" s="50">
        <v>50000</v>
      </c>
      <c r="E92" s="50">
        <v>50000</v>
      </c>
      <c r="F92" s="51"/>
      <c r="G92" s="51"/>
      <c r="H92" s="51"/>
      <c r="I92" s="44">
        <f>SUM(C92:H92)</f>
        <v>150621</v>
      </c>
    </row>
    <row r="93" spans="1:9" ht="89.25">
      <c r="A93" s="16" t="s">
        <v>72</v>
      </c>
      <c r="B93" s="3" t="s">
        <v>73</v>
      </c>
      <c r="C93" s="50">
        <v>100000</v>
      </c>
      <c r="D93" s="51"/>
      <c r="E93" s="51"/>
      <c r="F93" s="51"/>
      <c r="G93" s="51"/>
      <c r="H93" s="51"/>
      <c r="I93" s="44">
        <f>SUM(C93:H93)</f>
        <v>100000</v>
      </c>
    </row>
    <row r="94" spans="1:9" ht="51">
      <c r="A94" s="16" t="s">
        <v>74</v>
      </c>
      <c r="B94" s="16" t="s">
        <v>75</v>
      </c>
      <c r="C94" s="50">
        <v>44500</v>
      </c>
      <c r="D94" s="51"/>
      <c r="E94" s="51"/>
      <c r="F94" s="51"/>
      <c r="G94" s="51"/>
      <c r="H94" s="51"/>
      <c r="I94" s="44">
        <f>SUM(C94:H94)</f>
        <v>44500</v>
      </c>
    </row>
    <row r="95" spans="1:9" ht="63.75">
      <c r="A95" s="16" t="s">
        <v>76</v>
      </c>
      <c r="B95" s="16" t="s">
        <v>77</v>
      </c>
      <c r="C95" s="50">
        <v>50000</v>
      </c>
      <c r="D95" s="50">
        <v>50000</v>
      </c>
      <c r="E95" s="51"/>
      <c r="F95" s="51"/>
      <c r="G95" s="51"/>
      <c r="H95" s="51"/>
      <c r="I95" s="44">
        <f>SUM(C95:H95)</f>
        <v>100000</v>
      </c>
    </row>
    <row r="96" spans="1:9" ht="12.75">
      <c r="A96" s="17" t="s">
        <v>4</v>
      </c>
      <c r="B96" s="17"/>
      <c r="C96" s="57">
        <f>SUM(C91:C95)</f>
        <v>435121</v>
      </c>
      <c r="D96" s="57">
        <f aca="true" t="shared" si="6" ref="D96:I96">SUM(D91:D95)</f>
        <v>235000</v>
      </c>
      <c r="E96" s="57">
        <f t="shared" si="6"/>
        <v>50000</v>
      </c>
      <c r="F96" s="57">
        <f t="shared" si="6"/>
        <v>0</v>
      </c>
      <c r="G96" s="57">
        <f t="shared" si="6"/>
        <v>0</v>
      </c>
      <c r="H96" s="57">
        <f t="shared" si="6"/>
        <v>0</v>
      </c>
      <c r="I96" s="57">
        <f t="shared" si="6"/>
        <v>720121</v>
      </c>
    </row>
    <row r="97" spans="1:9" ht="12.75">
      <c r="A97" s="75"/>
      <c r="B97" s="75"/>
      <c r="C97" s="75"/>
      <c r="D97" s="75"/>
      <c r="E97" s="75"/>
      <c r="F97" s="75"/>
      <c r="G97" s="75"/>
      <c r="H97" s="75"/>
      <c r="I97" s="75"/>
    </row>
    <row r="98" spans="1:9" ht="21" customHeight="1">
      <c r="A98" s="85" t="s">
        <v>106</v>
      </c>
      <c r="B98" s="83">
        <f>SUM(C96:E96,C87:E87,C77:E77,C69:E69,C62:E62,C50:E50,C42:E42,C24:E24,C15:E15)</f>
        <v>4036692</v>
      </c>
      <c r="C98" s="84"/>
      <c r="D98" s="84"/>
      <c r="E98" s="84"/>
      <c r="F98" s="84"/>
      <c r="G98" s="84"/>
      <c r="H98" s="84"/>
      <c r="I98" s="84"/>
    </row>
    <row r="99" spans="1:9" ht="21" customHeight="1">
      <c r="A99" s="85" t="s">
        <v>107</v>
      </c>
      <c r="B99" s="83">
        <f>SUM(F96:H96,F82:H82,F77:H77,F62:H62,F50:H50,F42:H42,F24:H24,F15:H15)</f>
        <v>7060000</v>
      </c>
      <c r="C99" s="84"/>
      <c r="D99" s="84"/>
      <c r="E99" s="84"/>
      <c r="F99" s="84"/>
      <c r="G99" s="84"/>
      <c r="H99" s="84"/>
      <c r="I99" s="84"/>
    </row>
  </sheetData>
  <mergeCells count="69">
    <mergeCell ref="C98:I99"/>
    <mergeCell ref="A51:I51"/>
    <mergeCell ref="A78:I78"/>
    <mergeCell ref="A84:I84"/>
    <mergeCell ref="A85:A86"/>
    <mergeCell ref="B85:B86"/>
    <mergeCell ref="C85:E85"/>
    <mergeCell ref="F85:H85"/>
    <mergeCell ref="I85:I86"/>
    <mergeCell ref="A79:I79"/>
    <mergeCell ref="A80:A81"/>
    <mergeCell ref="B80:B81"/>
    <mergeCell ref="C80:E80"/>
    <mergeCell ref="F80:H80"/>
    <mergeCell ref="I80:I81"/>
    <mergeCell ref="A71:I71"/>
    <mergeCell ref="A72:A73"/>
    <mergeCell ref="B72:B73"/>
    <mergeCell ref="C72:E72"/>
    <mergeCell ref="F72:H72"/>
    <mergeCell ref="I72:I73"/>
    <mergeCell ref="F64:H64"/>
    <mergeCell ref="I64:I65"/>
    <mergeCell ref="A63:I63"/>
    <mergeCell ref="A64:A65"/>
    <mergeCell ref="B64:B65"/>
    <mergeCell ref="C64:E64"/>
    <mergeCell ref="A52:I52"/>
    <mergeCell ref="A53:A54"/>
    <mergeCell ref="B53:B54"/>
    <mergeCell ref="C53:E53"/>
    <mergeCell ref="F53:H53"/>
    <mergeCell ref="I53:I54"/>
    <mergeCell ref="A44:B44"/>
    <mergeCell ref="A45:I45"/>
    <mergeCell ref="A46:A47"/>
    <mergeCell ref="B46:B47"/>
    <mergeCell ref="C46:E46"/>
    <mergeCell ref="F46:H46"/>
    <mergeCell ref="I46:I47"/>
    <mergeCell ref="C26:E26"/>
    <mergeCell ref="F26:H26"/>
    <mergeCell ref="I26:I27"/>
    <mergeCell ref="C17:E17"/>
    <mergeCell ref="F17:H17"/>
    <mergeCell ref="I17:I18"/>
    <mergeCell ref="A25:I25"/>
    <mergeCell ref="I5:I6"/>
    <mergeCell ref="A97:I97"/>
    <mergeCell ref="A70:I70"/>
    <mergeCell ref="A83:I83"/>
    <mergeCell ref="A16:I16"/>
    <mergeCell ref="A17:A18"/>
    <mergeCell ref="B17:B18"/>
    <mergeCell ref="A1:I2"/>
    <mergeCell ref="A26:A27"/>
    <mergeCell ref="B26:B27"/>
    <mergeCell ref="A4:I4"/>
    <mergeCell ref="A3:I3"/>
    <mergeCell ref="C5:E5"/>
    <mergeCell ref="B5:B6"/>
    <mergeCell ref="A5:A6"/>
    <mergeCell ref="F5:H5"/>
    <mergeCell ref="A88:I88"/>
    <mergeCell ref="A89:A90"/>
    <mergeCell ref="B89:B90"/>
    <mergeCell ref="C89:E89"/>
    <mergeCell ref="F89:H89"/>
    <mergeCell ref="I89:I90"/>
  </mergeCells>
  <printOptions gridLines="1"/>
  <pageMargins left="0.7480314960629921" right="0.36" top="0.984251968503937" bottom="0.984251968503937" header="0.5118110236220472" footer="0.5118110236220472"/>
  <pageSetup horizontalDpi="600" verticalDpi="600" orientation="landscape" paperSize="9" scale="81" r:id="rId1"/>
  <headerFooter alignWithMargins="0">
    <oddFooter>&amp;CPage &amp;P of &amp;N</oddFooter>
  </headerFooter>
  <rowBreaks count="7" manualBreakCount="7">
    <brk id="15" max="8" man="1"/>
    <brk id="24" max="8" man="1"/>
    <brk id="31" max="8" man="1"/>
    <brk id="37" max="8" man="1"/>
    <brk id="44" max="8" man="1"/>
    <brk id="62" max="8" man="1"/>
    <brk id="87"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London Borough of Ealing</cp:lastModifiedBy>
  <cp:lastPrinted>2008-02-13T17:41:20Z</cp:lastPrinted>
  <dcterms:created xsi:type="dcterms:W3CDTF">1996-10-14T23:33:28Z</dcterms:created>
  <dcterms:modified xsi:type="dcterms:W3CDTF">2008-02-13T17:42:57Z</dcterms:modified>
  <cp:category/>
  <cp:version/>
  <cp:contentType/>
  <cp:contentStatus/>
</cp:coreProperties>
</file>